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<sst xmlns="http://schemas.openxmlformats.org/spreadsheetml/2006/main" count="31" uniqueCount="31">
  <si>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Average Order Value</t>
  </si>
  <si>
    <t>Sales Needed</t>
  </si>
  <si>
    <t>Average Sales per day</t>
  </si>
  <si>
    <t>Yearly Target</t>
  </si>
  <si>
    <t>Average Meetings Per Sale</t>
  </si>
  <si>
    <t>Closing Percentage</t>
  </si>
  <si>
    <t>Average Meetings Per Lost Sale</t>
  </si>
  <si>
    <t>Average Calls Per Appointment</t>
  </si>
  <si>
    <t>DATA  INPUT</t>
  </si>
  <si>
    <t>RESULTS</t>
  </si>
  <si>
    <t>Average Sales per week</t>
  </si>
  <si>
    <t>Adjusted Salary(Plus 65%)</t>
  </si>
  <si>
    <t>Meetings to close Sales</t>
  </si>
  <si>
    <t>Meetings to Lost Sales</t>
  </si>
  <si>
    <t>Total New Meetings Needed</t>
  </si>
  <si>
    <t>Appointing calls per day</t>
  </si>
  <si>
    <t>Working Days per Year (Norm 220)</t>
  </si>
  <si>
    <t>Meetings Needed Per Week</t>
  </si>
  <si>
    <t>Meetings Needed Per Day</t>
  </si>
  <si>
    <t>Total Cost Per Sale</t>
  </si>
  <si>
    <t>Total Cost Per Lost Sale</t>
  </si>
  <si>
    <t>True Cost Per Meeting</t>
  </si>
  <si>
    <t>Yearly Salary inc commision</t>
  </si>
  <si>
    <t>True Cost Per Sale (adj Salary/Sales)</t>
  </si>
  <si>
    <t>Sales Acceleration Calculator</t>
  </si>
  <si>
    <t>Copyright 2008 Sales Acceleration</t>
  </si>
  <si>
    <t>www.salesacceleration.co.uk</t>
  </si>
  <si>
    <t xml:space="preserve">Please feel free to use this as you wish </t>
  </si>
  <si>
    <t>but on the basis that you leave copyright</t>
  </si>
  <si>
    <t>and link to www.salesacceleration.co.uk</t>
  </si>
  <si>
    <t>Enter Data in White Columns only!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</si>
</sst>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2" fontId="2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" borderId="2" xfId="0" applyFill="1" applyBorder="1" applyAlignment="1">
      <alignment/>
    </xf>
    <xf numFmtId="0" fontId="2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2" fontId="0" fillId="3" borderId="0" xfId="0" applyNumberFormat="1" applyFill="1" applyBorder="1" applyAlignment="1">
      <alignment/>
    </xf>
    <xf numFmtId="0" fontId="2" fillId="3" borderId="0" xfId="0" applyFont="1" applyFill="1" applyBorder="1" applyAlignment="1">
      <alignment/>
    </xf>
    <xf numFmtId="164" fontId="0" fillId="3" borderId="0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4" fillId="4" borderId="0" xfId="20" applyFill="1" applyAlignment="1">
      <alignment vertical="center"/>
    </xf>
    <xf numFmtId="0" fontId="5" fillId="4" borderId="0" xfId="0" applyFont="1" applyFill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esacceleration.co.u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6">
      <selection activeCell="I29" sqref="A29:I29"/>
    </sheetView>
  </sheetViews>
  <sheetFormatPr defaultColWidth="9.140625" defaultRowHeight="12.75"/>
  <cols>
    <col min="1" max="1" width="3.28125" style="0" customWidth="1"/>
    <col min="2" max="2" width="5.00390625" style="0" customWidth="1"/>
    <col min="3" max="3" width="31.00390625" style="0" customWidth="1"/>
    <col min="5" max="5" width="30.421875" style="0" customWidth="1"/>
    <col min="6" max="6" width="36.57421875" style="0" customWidth="1"/>
    <col min="7" max="7" width="11.140625" style="0" bestFit="1" customWidth="1"/>
    <col min="9" max="9" width="4.00390625" style="0" customWidth="1"/>
  </cols>
  <sheetData>
    <row r="1" spans="1:9" ht="93.75" customHeight="1" thickBot="1">
      <c r="A1" s="24"/>
      <c r="B1" s="24"/>
      <c r="C1" s="25" t="s">
        <v>24</v>
      </c>
      <c r="D1" s="24"/>
      <c r="E1" s="24"/>
      <c r="F1" s="24"/>
      <c r="G1" s="24"/>
      <c r="H1" s="24"/>
      <c r="I1" s="24"/>
    </row>
    <row r="2" spans="1:9" s="4" customFormat="1" ht="13.5" thickTop="1">
      <c r="A2" s="24"/>
      <c r="B2" s="5"/>
      <c r="C2" s="6"/>
      <c r="D2" s="7"/>
      <c r="E2" s="7"/>
      <c r="F2" s="6"/>
      <c r="G2" s="7"/>
      <c r="H2" s="8"/>
      <c r="I2" s="24"/>
    </row>
    <row r="3" spans="1:9" s="33" customFormat="1" ht="24.75" customHeight="1" thickBot="1">
      <c r="A3" s="26"/>
      <c r="B3" s="29"/>
      <c r="C3" s="30" t="s">
        <v>8</v>
      </c>
      <c r="D3" s="31"/>
      <c r="E3" s="31"/>
      <c r="F3" s="30" t="s">
        <v>9</v>
      </c>
      <c r="G3" s="31"/>
      <c r="H3" s="32"/>
      <c r="I3" s="26"/>
    </row>
    <row r="4" spans="1:9" ht="14.25" thickBot="1" thickTop="1">
      <c r="A4" s="24"/>
      <c r="B4" s="9"/>
      <c r="C4" s="10" t="s">
        <v>0</v>
      </c>
      <c r="D4" s="1">
        <v>1250</v>
      </c>
      <c r="E4" s="10"/>
      <c r="F4" s="10" t="s">
        <v>3</v>
      </c>
      <c r="G4" s="3">
        <f>D4*D5</f>
        <v>500000</v>
      </c>
      <c r="H4" s="11"/>
      <c r="I4" s="24"/>
    </row>
    <row r="5" spans="1:9" ht="14.25" thickBot="1" thickTop="1">
      <c r="A5" s="24"/>
      <c r="B5" s="9"/>
      <c r="C5" s="10" t="s">
        <v>1</v>
      </c>
      <c r="D5" s="1">
        <v>400</v>
      </c>
      <c r="E5" s="10"/>
      <c r="F5" s="10" t="s">
        <v>2</v>
      </c>
      <c r="G5" s="12">
        <f>D5/D11</f>
        <v>1.8181818181818181</v>
      </c>
      <c r="H5" s="11"/>
      <c r="I5" s="24"/>
    </row>
    <row r="6" spans="1:9" ht="14.25" thickBot="1" thickTop="1">
      <c r="A6" s="24"/>
      <c r="B6" s="9"/>
      <c r="C6" s="10" t="s">
        <v>4</v>
      </c>
      <c r="D6" s="1">
        <v>2</v>
      </c>
      <c r="E6" s="10"/>
      <c r="F6" s="10" t="s">
        <v>10</v>
      </c>
      <c r="G6" s="12">
        <f>G5*5</f>
        <v>9.09090909090909</v>
      </c>
      <c r="H6" s="11"/>
      <c r="I6" s="24"/>
    </row>
    <row r="7" spans="1:9" ht="14.25" thickBot="1" thickTop="1">
      <c r="A7" s="24"/>
      <c r="B7" s="9"/>
      <c r="C7" s="10" t="s">
        <v>6</v>
      </c>
      <c r="D7" s="1">
        <v>1</v>
      </c>
      <c r="E7" s="10"/>
      <c r="F7" s="10" t="s">
        <v>11</v>
      </c>
      <c r="G7" s="10">
        <f>D10*1.65</f>
        <v>57750</v>
      </c>
      <c r="H7" s="11"/>
      <c r="I7" s="24"/>
    </row>
    <row r="8" spans="1:9" ht="14.25" thickBot="1" thickTop="1">
      <c r="A8" s="24"/>
      <c r="B8" s="9"/>
      <c r="C8" s="10" t="s">
        <v>5</v>
      </c>
      <c r="D8" s="1">
        <v>90</v>
      </c>
      <c r="E8" s="10"/>
      <c r="F8" s="10"/>
      <c r="G8" s="10"/>
      <c r="H8" s="11"/>
      <c r="I8" s="24"/>
    </row>
    <row r="9" spans="1:9" ht="14.25" thickBot="1" thickTop="1">
      <c r="A9" s="24"/>
      <c r="B9" s="9"/>
      <c r="C9" s="10" t="s">
        <v>7</v>
      </c>
      <c r="D9" s="1">
        <v>10</v>
      </c>
      <c r="E9" s="10"/>
      <c r="F9" s="10" t="s">
        <v>12</v>
      </c>
      <c r="G9" s="10">
        <f>D5*D6</f>
        <v>800</v>
      </c>
      <c r="H9" s="11"/>
      <c r="I9" s="24"/>
    </row>
    <row r="10" spans="1:9" ht="14.25" thickBot="1" thickTop="1">
      <c r="A10" s="24"/>
      <c r="B10" s="9"/>
      <c r="C10" s="10" t="s">
        <v>22</v>
      </c>
      <c r="D10" s="1">
        <v>35000</v>
      </c>
      <c r="E10" s="10"/>
      <c r="F10" s="10"/>
      <c r="G10" s="10"/>
      <c r="H10" s="11"/>
      <c r="I10" s="24"/>
    </row>
    <row r="11" spans="1:9" ht="14.25" thickBot="1" thickTop="1">
      <c r="A11" s="24"/>
      <c r="B11" s="9"/>
      <c r="C11" s="10" t="s">
        <v>16</v>
      </c>
      <c r="D11" s="1">
        <v>220</v>
      </c>
      <c r="E11" s="10"/>
      <c r="F11" s="10" t="s">
        <v>13</v>
      </c>
      <c r="G11" s="12">
        <f>(D5*(100/D8)-D5)*D7</f>
        <v>44.44444444444446</v>
      </c>
      <c r="H11" s="11"/>
      <c r="I11" s="24"/>
    </row>
    <row r="12" spans="1:9" ht="13.5" thickTop="1">
      <c r="A12" s="24"/>
      <c r="B12" s="9"/>
      <c r="C12" s="10"/>
      <c r="D12" s="10"/>
      <c r="E12" s="10"/>
      <c r="F12" s="10"/>
      <c r="G12" s="10"/>
      <c r="H12" s="11"/>
      <c r="I12" s="24"/>
    </row>
    <row r="13" spans="1:9" ht="12.75">
      <c r="A13" s="24"/>
      <c r="B13" s="9"/>
      <c r="C13" s="10"/>
      <c r="D13" s="10"/>
      <c r="E13" s="10"/>
      <c r="F13" s="10" t="s">
        <v>14</v>
      </c>
      <c r="G13" s="12">
        <f>D5*(100/D8)</f>
        <v>444.44444444444446</v>
      </c>
      <c r="H13" s="11"/>
      <c r="I13" s="24"/>
    </row>
    <row r="14" spans="1:9" ht="13.5" thickBot="1">
      <c r="A14" s="24"/>
      <c r="B14" s="9"/>
      <c r="C14" s="10"/>
      <c r="D14" s="10"/>
      <c r="E14" s="10"/>
      <c r="F14" s="10"/>
      <c r="G14" s="12"/>
      <c r="H14" s="11"/>
      <c r="I14" s="24"/>
    </row>
    <row r="15" spans="1:9" ht="14.25" thickBot="1" thickTop="1">
      <c r="A15" s="24"/>
      <c r="B15" s="9"/>
      <c r="C15" s="10"/>
      <c r="D15" s="10"/>
      <c r="E15" s="10"/>
      <c r="F15" s="13" t="s">
        <v>15</v>
      </c>
      <c r="G15" s="2">
        <f>D9*G13/D11</f>
        <v>20.2020202020202</v>
      </c>
      <c r="H15" s="11"/>
      <c r="I15" s="24"/>
    </row>
    <row r="16" spans="1:9" ht="13.5" thickTop="1">
      <c r="A16" s="24"/>
      <c r="B16" s="9"/>
      <c r="C16" s="10"/>
      <c r="D16" s="10"/>
      <c r="E16" s="10"/>
      <c r="F16" s="10"/>
      <c r="G16" s="10"/>
      <c r="H16" s="11"/>
      <c r="I16" s="24"/>
    </row>
    <row r="17" spans="1:9" ht="12.75">
      <c r="A17" s="24"/>
      <c r="B17" s="9"/>
      <c r="C17" s="10" t="s">
        <v>30</v>
      </c>
      <c r="D17" s="10"/>
      <c r="E17" s="10"/>
      <c r="F17" s="10" t="s">
        <v>18</v>
      </c>
      <c r="G17" s="12">
        <f>(G9+G11)/D11</f>
        <v>3.8383838383838382</v>
      </c>
      <c r="H17" s="11"/>
      <c r="I17" s="24"/>
    </row>
    <row r="18" spans="1:9" ht="13.5" thickBot="1">
      <c r="A18" s="24"/>
      <c r="B18" s="9"/>
      <c r="C18" s="10"/>
      <c r="D18" s="10"/>
      <c r="E18" s="10"/>
      <c r="F18" s="10"/>
      <c r="G18" s="10"/>
      <c r="H18" s="11"/>
      <c r="I18" s="24"/>
    </row>
    <row r="19" spans="1:9" ht="14.25" thickBot="1" thickTop="1">
      <c r="A19" s="24"/>
      <c r="B19" s="9"/>
      <c r="C19" s="10"/>
      <c r="D19" s="10"/>
      <c r="E19" s="10"/>
      <c r="F19" s="13" t="s">
        <v>17</v>
      </c>
      <c r="G19" s="2">
        <f>G17*5</f>
        <v>19.19191919191919</v>
      </c>
      <c r="H19" s="11"/>
      <c r="I19" s="24"/>
    </row>
    <row r="20" spans="1:9" ht="13.5" thickTop="1">
      <c r="A20" s="24"/>
      <c r="B20" s="9"/>
      <c r="C20" s="18" t="s">
        <v>27</v>
      </c>
      <c r="D20" s="19"/>
      <c r="E20" s="10"/>
      <c r="F20" s="10"/>
      <c r="G20" s="10"/>
      <c r="H20" s="11"/>
      <c r="I20" s="24"/>
    </row>
    <row r="21" spans="1:9" ht="12.75">
      <c r="A21" s="24"/>
      <c r="B21" s="9"/>
      <c r="C21" s="20" t="s">
        <v>28</v>
      </c>
      <c r="D21" s="21"/>
      <c r="E21" s="10"/>
      <c r="F21" s="10" t="s">
        <v>19</v>
      </c>
      <c r="G21" s="14">
        <f>G25*D6</f>
        <v>136.77631578947367</v>
      </c>
      <c r="H21" s="11"/>
      <c r="I21" s="24"/>
    </row>
    <row r="22" spans="1:9" ht="12.75">
      <c r="A22" s="24"/>
      <c r="B22" s="9"/>
      <c r="C22" s="22" t="s">
        <v>29</v>
      </c>
      <c r="D22" s="23"/>
      <c r="E22" s="10"/>
      <c r="F22" s="10"/>
      <c r="G22" s="10"/>
      <c r="H22" s="11"/>
      <c r="I22" s="24"/>
    </row>
    <row r="23" spans="1:9" ht="12.75">
      <c r="A23" s="24"/>
      <c r="B23" s="9"/>
      <c r="C23" s="10"/>
      <c r="D23" s="10"/>
      <c r="E23" s="10"/>
      <c r="F23" s="10" t="s">
        <v>20</v>
      </c>
      <c r="G23" s="14">
        <f>G25*D7</f>
        <v>68.38815789473684</v>
      </c>
      <c r="H23" s="11"/>
      <c r="I23" s="24"/>
    </row>
    <row r="24" spans="1:9" ht="13.5" thickBot="1">
      <c r="A24" s="24"/>
      <c r="B24" s="9"/>
      <c r="C24" s="10"/>
      <c r="D24" s="10"/>
      <c r="E24" s="10"/>
      <c r="F24" s="10"/>
      <c r="G24" s="10"/>
      <c r="H24" s="11"/>
      <c r="I24" s="24"/>
    </row>
    <row r="25" spans="1:9" ht="14.25" thickBot="1" thickTop="1">
      <c r="A25" s="24"/>
      <c r="B25" s="9"/>
      <c r="C25" s="10"/>
      <c r="D25" s="10"/>
      <c r="E25" s="10"/>
      <c r="F25" s="13" t="s">
        <v>21</v>
      </c>
      <c r="G25" s="3">
        <f>G7/(G9+G11)</f>
        <v>68.38815789473684</v>
      </c>
      <c r="H25" s="11"/>
      <c r="I25" s="24"/>
    </row>
    <row r="26" spans="1:9" ht="14.25" thickBot="1" thickTop="1">
      <c r="A26" s="24"/>
      <c r="B26" s="9"/>
      <c r="C26" s="10"/>
      <c r="D26" s="10"/>
      <c r="E26" s="10"/>
      <c r="F26" s="10"/>
      <c r="G26" s="10"/>
      <c r="H26" s="11"/>
      <c r="I26" s="24"/>
    </row>
    <row r="27" spans="1:9" ht="14.25" thickBot="1" thickTop="1">
      <c r="A27" s="24"/>
      <c r="B27" s="9"/>
      <c r="C27" s="10"/>
      <c r="D27" s="10"/>
      <c r="E27" s="10"/>
      <c r="F27" s="13" t="s">
        <v>23</v>
      </c>
      <c r="G27" s="3">
        <f>G7/D5</f>
        <v>144.375</v>
      </c>
      <c r="H27" s="11"/>
      <c r="I27" s="24"/>
    </row>
    <row r="28" spans="1:9" ht="14.25" thickBot="1" thickTop="1">
      <c r="A28" s="24"/>
      <c r="B28" s="15"/>
      <c r="C28" s="16"/>
      <c r="D28" s="16"/>
      <c r="E28" s="16"/>
      <c r="F28" s="16"/>
      <c r="G28" s="16"/>
      <c r="H28" s="17"/>
      <c r="I28" s="24"/>
    </row>
    <row r="29" spans="1:9" s="33" customFormat="1" ht="75" customHeight="1" thickTop="1">
      <c r="A29" s="26"/>
      <c r="B29" s="26"/>
      <c r="C29" s="27" t="s">
        <v>26</v>
      </c>
      <c r="D29" s="26"/>
      <c r="E29" s="26"/>
      <c r="F29" s="28" t="s">
        <v>25</v>
      </c>
      <c r="G29" s="26"/>
      <c r="H29" s="26"/>
      <c r="I29" s="26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</sheetData>
  <hyperlinks>
    <hyperlink ref="C29" r:id="rId1" display="www.salesacceleration.co.uk"/>
  </hyperlinks>
  <printOptions/>
  <pageMargins left="0.75" right="0.75" top="1" bottom="1" header="0.5" footer="0.5"/>
  <pageSetup horizontalDpi="600" verticalDpi="600" orientation="landscape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Graham 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Price</dc:creator>
  <cp:keywords/>
  <dc:description/>
  <cp:lastModifiedBy> Price</cp:lastModifiedBy>
  <cp:lastPrinted>2008-03-13T21:42:05Z</cp:lastPrinted>
  <dcterms:created xsi:type="dcterms:W3CDTF">2008-03-13T19:32:51Z</dcterms:created>
  <dcterms:modified xsi:type="dcterms:W3CDTF">2008-03-13T21:53:29Z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